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152" sheetId="1" r:id="rId1"/>
  </sheets>
  <definedNames>
    <definedName name="_xlnm.Print_Area" localSheetId="0">КПК0611152!$A$1:$BQ$107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<sst xmlns="http://schemas.openxmlformats.org/spreadsheetml/2006/main" count="145" uniqueCount="95">
  <si>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</si>
  <si>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</si>
  <si>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</si>
  <si>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</si>
  <si>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</si>
  <si>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</si>
  <si>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</si>
  <si>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</si>
  <si>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</si>
  <si>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</si>
  <si>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</si>
  <si>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</si>
  <si>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</si>
  <si>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</si>
  <si>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</si>
  <si>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</si>
  <si>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</si>
  <si>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</si>
  <si>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</si>
  <si>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</si>
  <si>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</si>
  <si>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</si>
  <si>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</si>
  <si>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</si>
  <si>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</si>
  <si>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</si>
  <si>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</si>
  <si>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</si>
  <si>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</si>
  <si>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</si>
  <si>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</si>
  <si>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</si>
  <si>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</si>
  <si>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</si>
  <si>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</si>
  <si>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</si>
  <si>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</si>
  <si>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</si>
  <si>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</si>
  <si>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</si>
  <si>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</si>
  <si>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</si>
  <si>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</si>
  <si>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</si>
  <si>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</si>
  <si>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</si>
  <si>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</si>
  <si>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</si>
  <si>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</si>
  <si>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</si>
  <si>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</si>
  <si>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</si>
  <si>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</si>
  <si>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</si>
  <si>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</si>
  <si>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</si>
  <si>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</si>
  <si>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</si>
  <si>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</si>
  <si>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</si>
  <si>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</si>
  <si>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</si>
  <si>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</si>
  <si>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</si>
  <si>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</si>
  <si>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</si>
  <si>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</si>
  <si>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</si>
  <si>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</si>
  <si>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</si>
  <si>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Кількість дітей, яких обслуговує 1 педагогічний працівник.</t>
  </si>
  <si>
    <t>Середні витрати на одну дитину</t>
  </si>
  <si>
    <t>Кількість днів відвідування однією дитиною на рік</t>
  </si>
  <si>
    <t>Забезпечення діяльності інклюзивно-ресурсних центрів за рахунок освітньої субвенції</t>
  </si>
  <si>
    <t>'За бюджетною програмою 0611152 на 2025 рік (з урахуванням проведених змін протягом звітного року) затверджено видатки за загальним фондом у  сумі 1530600,00 грн, проведено касових видатків на суму 1082975,76  грн. Відхилення по загальному фонду становить 447624,24 грн. Розбіжності пояснюються економією коштів по заробітній платі та нарахуваннями.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</si>
  <si>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</si>
  <si>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</si>
  <si>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</si>
  <si>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</si>
  <si>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</si>
  <si>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</si>
  <si>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</si>
  <si>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</si>
  <si>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0611152</t>
  </si>
  <si>
    <t>0610000</t>
  </si>
  <si>
    <t>1152</t>
  </si>
  <si>
    <t>0990</t>
  </si>
  <si>
    <t/>
  </si>
  <si>
    <t>'І(ефф.)звіт = ((9/7)+(30942,16/38265)) / 2 * 100 = 104,72</t>
  </si>
  <si>
    <t>'І(ефф.)баз = ((7/6)+(34397,49/42644,44)) / 2 * 100 = 98,66</t>
  </si>
  <si>
    <t>І(як.)звіт = ((125/125)) / 1 * 100 = 100</t>
  </si>
  <si>
    <t>I1 = 104,72 / 98,66 = 1,06</t>
  </si>
  <si>
    <t xml:space="preserve"> Оскільки І1 = 1,06, що відповідає критерію оцінки І1 &gt;= 1, то за цим параметром для даної програми нараховується 25 балів</t>
  </si>
  <si>
    <t>25</t>
  </si>
  <si>
    <t>104,72 + 100 + 25 =  229.72 -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</si>
</sst>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6</v>
      </c>
      <c r="Z30" s="71"/>
      <c r="AA30" s="71"/>
      <c r="AB30" s="71"/>
      <c r="AC30" s="71"/>
      <c r="AD30" s="71"/>
      <c r="AE30" s="71">
        <v>7</v>
      </c>
      <c r="AF30" s="71"/>
      <c r="AG30" s="71"/>
      <c r="AH30" s="71"/>
      <c r="AI30" s="71"/>
      <c r="AJ30" s="71"/>
      <c r="AK30" s="83">
        <f>IF(BI30 = -1, (IF(AE30=0,0,Y30/AE30)),(IF(Y30=0,0,AE30/Y30)))</f>
        <v>1.1666666666666667</v>
      </c>
      <c r="AL30" s="83"/>
      <c r="AM30" s="83"/>
      <c r="AN30" s="83"/>
      <c r="AO30" s="83"/>
      <c r="AP30" s="83"/>
      <c r="AQ30" s="71">
        <v>7</v>
      </c>
      <c r="AR30" s="71"/>
      <c r="AS30" s="71"/>
      <c r="AT30" s="71"/>
      <c r="AU30" s="71"/>
      <c r="AV30" s="71"/>
      <c r="AW30" s="71">
        <v>9</v>
      </c>
      <c r="AX30" s="71"/>
      <c r="AY30" s="71"/>
      <c r="AZ30" s="71"/>
      <c r="BA30" s="71"/>
      <c r="BB30" s="71"/>
      <c r="BC30" s="83">
        <f>IF(BI30 = -1,(IF(AW30=0,0,AQ30/AW30)),(IF(AQ30=0,0,AW30/AQ30)))</f>
        <v>1.2857142857142858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42644.44</v>
      </c>
      <c r="Z31" s="71"/>
      <c r="AA31" s="71"/>
      <c r="AB31" s="71"/>
      <c r="AC31" s="71"/>
      <c r="AD31" s="71"/>
      <c r="AE31" s="71">
        <v>34397.49</v>
      </c>
      <c r="AF31" s="71"/>
      <c r="AG31" s="71"/>
      <c r="AH31" s="71"/>
      <c r="AI31" s="71"/>
      <c r="AJ31" s="71"/>
      <c r="AK31" s="83">
        <f>IF(BI31 = -1, (IF(AE31=0,0,Y31/AE31)),(IF(Y31=0,0,AE31/Y31)))</f>
        <v>0.80661136598346694</v>
      </c>
      <c r="AL31" s="83"/>
      <c r="AM31" s="83"/>
      <c r="AN31" s="83"/>
      <c r="AO31" s="83"/>
      <c r="AP31" s="83"/>
      <c r="AQ31" s="71">
        <v>38265</v>
      </c>
      <c r="AR31" s="71"/>
      <c r="AS31" s="71"/>
      <c r="AT31" s="71"/>
      <c r="AU31" s="71"/>
      <c r="AV31" s="71"/>
      <c r="AW31" s="71">
        <v>30942.16</v>
      </c>
      <c r="AX31" s="71"/>
      <c r="AY31" s="71"/>
      <c r="AZ31" s="71"/>
      <c r="BA31" s="71"/>
      <c r="BB31" s="71"/>
      <c r="BC31" s="83">
        <f>IF(BI31 = -1,(IF(AW31=0,0,AQ31/AW31)),(IF(AQ31=0,0,AW31/AQ31)))</f>
        <v>0.80862825035933616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12.7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125</v>
      </c>
      <c r="Z34" s="71"/>
      <c r="AA34" s="71"/>
      <c r="AB34" s="71"/>
      <c r="AC34" s="71"/>
      <c r="AD34" s="71"/>
      <c r="AE34" s="71">
        <v>125</v>
      </c>
      <c r="AF34" s="71"/>
      <c r="AG34" s="71"/>
      <c r="AH34" s="71"/>
      <c r="AI34" s="71"/>
      <c r="AJ34" s="71"/>
      <c r="AK34" s="83">
        <f>IF(BI34 = -1, (IF(AE34=0,0,Y34/AE34)),(IF(Y34=0,0,AE34/Y34)))</f>
        <v>1</v>
      </c>
      <c r="AL34" s="83"/>
      <c r="AM34" s="83"/>
      <c r="AN34" s="83"/>
      <c r="AO34" s="83"/>
      <c r="AP34" s="83"/>
      <c r="AQ34" s="71">
        <v>125</v>
      </c>
      <c r="AR34" s="71"/>
      <c r="AS34" s="71"/>
      <c r="AT34" s="71"/>
      <c r="AU34" s="71"/>
      <c r="AV34" s="71"/>
      <c r="AW34" s="71">
        <v>125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47.25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28.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31.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229.72</v>
      </c>
      <c r="Z100" s="114"/>
      <c r="AA100" s="114"/>
      <c r="AB100" s="114"/>
      <c r="AC100" s="114"/>
      <c r="AD100" s="114"/>
      <c r="AE100" s="114">
        <v>0</v>
      </c>
      <c r="AF100" s="114"/>
      <c r="AG100" s="114"/>
      <c r="AH100" s="114"/>
      <c r="AI100" s="114"/>
      <c r="AJ100" s="114"/>
      <c r="AK100" s="114">
        <v>0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КПК0611152</vt:lpstr>
      <vt:lpstr>КПК0611152!Область_друку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2026-02-10T09:14:22Z</cp:lastPrinted>
  <dcterms:created xsi:type="dcterms:W3CDTF">2016-08-10T10:53:25Z</dcterms:created>
  <dcterms:modified xsi:type="dcterms:W3CDTF">2026-02-10T09:15:29Z</dcterms:modified>
</cp:coreProperties>
</file>